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Потоцкая АА\Documents\Наташа\На сайт\Статьи\"/>
    </mc:Choice>
  </mc:AlternateContent>
  <xr:revisionPtr revIDLastSave="0" documentId="8_{41224E09-CB1B-49DA-90EF-9C0DDE44FF6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Таблица 1" sheetId="1" r:id="rId1"/>
    <sheet name="Таблица 2" sheetId="2" r:id="rId2"/>
    <sheet name="Таблица 3" sheetId="3" r:id="rId3"/>
  </sheets>
  <definedNames>
    <definedName name="_ftn1" localSheetId="0">'Таблица 1'!$A$16</definedName>
    <definedName name="_ftnref1" localSheetId="0">'Таблица 1'!$B$7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C9" i="1" l="1"/>
  <c r="F12" i="3" l="1"/>
  <c r="F13" i="3" s="1"/>
  <c r="E10" i="3"/>
  <c r="E12" i="3" s="1"/>
  <c r="E13" i="3" s="1"/>
  <c r="D10" i="3"/>
  <c r="D12" i="3" s="1"/>
  <c r="D13" i="3" s="1"/>
  <c r="F10" i="2"/>
  <c r="F11" i="2" s="1"/>
  <c r="E10" i="2"/>
  <c r="E11" i="2" s="1"/>
  <c r="D10" i="2"/>
  <c r="D11" i="2" s="1"/>
  <c r="C12" i="1"/>
  <c r="C13" i="1" s="1"/>
</calcChain>
</file>

<file path=xl/sharedStrings.xml><?xml version="1.0" encoding="utf-8"?>
<sst xmlns="http://schemas.openxmlformats.org/spreadsheetml/2006/main" count="64" uniqueCount="43">
  <si>
    <t>Очистка "на выходе"</t>
  </si>
  <si>
    <t>№ стр.</t>
  </si>
  <si>
    <t>Показатель</t>
  </si>
  <si>
    <t>Весовой коэффициент аналога, доли ед.</t>
  </si>
  <si>
    <t>Согласованная стоимость ЕОН, руб.</t>
  </si>
  <si>
    <t>Площадь земельного участка в составе ЕОН, кв.м</t>
  </si>
  <si>
    <t>Удельная стоимость земельного участка, руб./кв.м</t>
  </si>
  <si>
    <t>Стоимость земельного участка, руб.</t>
  </si>
  <si>
    <t>стр. 4 х стр. 5</t>
  </si>
  <si>
    <t>Стоимость ОКС, руб.</t>
  </si>
  <si>
    <t>стр. 3 – стр. 6</t>
  </si>
  <si>
    <t>Очистка "на входе"</t>
  </si>
  <si>
    <t>Стоимость ЕОН, руб.</t>
  </si>
  <si>
    <t>стр. 2 х стр. 3</t>
  </si>
  <si>
    <t>стр. 1 – стр. 4</t>
  </si>
  <si>
    <t>Расчеты на основе данных о плотности застройки</t>
  </si>
  <si>
    <t>Цена предложения ЕОН, руб.</t>
  </si>
  <si>
    <t>Площадь улучшений, кв.м</t>
  </si>
  <si>
    <t>cтр. 2 / стр. 3</t>
  </si>
  <si>
    <t>Стоимость земельного участка, руб./кв.м</t>
  </si>
  <si>
    <t>Стоимость предложения ОКС, руб.</t>
  </si>
  <si>
    <t>стр. 1 – стр. 6</t>
  </si>
  <si>
    <t xml:space="preserve"> - ячейки, значения в которых рассчитываются автоматически (см. столбец "Комментарий")</t>
  </si>
  <si>
    <t>Плотность застройки, доли ед.</t>
  </si>
  <si>
    <t>см. п. 4.3 – 4.5</t>
  </si>
  <si>
    <t>Приложения к статье "Вопросы оценки объектов капитального строительства"</t>
  </si>
  <si>
    <t>Предшествующие расчетные данные, не имеющие какой-либо специфики, опущены</t>
  </si>
  <si>
    <t>* Количество аналогов выбрано для удобства представления таблицы.</t>
  </si>
  <si>
    <t>** Здесь и далее приведенные номера строк не «абсолютные», а имеющие отношение только к обсуждаемому разделу.</t>
  </si>
  <si>
    <t>*** До этого этапа скорректированы все различия между ЕОН-аналогом и ЕОН, в состав которого входит оцениваемый ОКС.</t>
  </si>
  <si>
    <t>**** Берутся значения соответствующей строки для i-го аналога.</t>
  </si>
  <si>
    <t>1**</t>
  </si>
  <si>
    <t>Скорректированная стоимость ЕОН***, руб.</t>
  </si>
  <si>
    <r>
      <t>∑ (стр. 1</t>
    </r>
    <r>
      <rPr>
        <vertAlign val="subscript"/>
        <sz val="12"/>
        <color theme="1"/>
        <rFont val="Adobe Arabic"/>
        <family val="1"/>
      </rPr>
      <t>i</t>
    </r>
    <r>
      <rPr>
        <sz val="12"/>
        <color theme="1"/>
        <rFont val="Calibri"/>
        <family val="2"/>
        <charset val="204"/>
        <scheme val="minor"/>
      </rPr>
      <t>**** х стр. 2</t>
    </r>
    <r>
      <rPr>
        <vertAlign val="subscript"/>
        <sz val="12"/>
        <color theme="1"/>
        <rFont val="Calibri"/>
        <family val="2"/>
        <charset val="204"/>
        <scheme val="minor"/>
      </rPr>
      <t>i</t>
    </r>
    <r>
      <rPr>
        <sz val="12"/>
        <color theme="1"/>
        <rFont val="Calibri"/>
        <family val="2"/>
        <charset val="204"/>
        <scheme val="minor"/>
      </rPr>
      <t>)</t>
    </r>
  </si>
  <si>
    <t>Примечание</t>
  </si>
  <si>
    <t xml:space="preserve"> ячейки, значения в которых рассчитываются автоматически (см. столбец "Примечание")</t>
  </si>
  <si>
    <t>Этот параметр важно знать</t>
  </si>
  <si>
    <t>Результат расчета или данные аналитики</t>
  </si>
  <si>
    <t>Внесение последующих корректировок на различие ОКС-аналога и оцениваемого ОКС</t>
  </si>
  <si>
    <t>Предшествующие расчетные данные, не имеющие какой-либо специфики,
например, внесение корректировки «на торг», опущены</t>
  </si>
  <si>
    <t>Аналог</t>
  </si>
  <si>
    <t>Аналог *</t>
  </si>
  <si>
    <t>Объект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</si>
</sst>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bscript"/>
      <sz val="12"/>
      <color theme="1"/>
      <name val="Adobe Arabic"/>
      <family val="1"/>
    </font>
    <font>
      <vertAlign val="subscript"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3" borderId="0" xfId="0" applyFill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5" borderId="0" xfId="0" applyFill="1" applyBorder="1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Normal="100" workbookViewId="0">
      <selection activeCell="C9" sqref="C9"/>
    </sheetView>
  </sheetViews>
  <sheetFormatPr defaultRowHeight="15"/>
  <cols>
    <col min="1" max="1" width="5.140625" style="1" customWidth="1"/>
    <col min="2" max="2" width="25.7109375" customWidth="1"/>
    <col min="3" max="3" width="10.140625" bestFit="1" customWidth="1"/>
    <col min="4" max="4" width="11.7109375" customWidth="1"/>
    <col min="5" max="5" width="12.140625" customWidth="1"/>
    <col min="6" max="6" width="13.42578125" customWidth="1"/>
    <col min="7" max="7" width="27" customWidth="1"/>
  </cols>
  <sheetData>
    <row r="1" spans="1:7" ht="21">
      <c r="A1" s="4" t="s">
        <v>25</v>
      </c>
    </row>
    <row r="3" spans="1:7" ht="21">
      <c r="A3" s="4" t="s">
        <v>0</v>
      </c>
      <c r="B3" s="2"/>
      <c r="C3" s="2"/>
    </row>
    <row r="4" spans="1:7">
      <c r="A4" s="26" t="s">
        <v>1</v>
      </c>
      <c r="B4" s="26" t="s">
        <v>2</v>
      </c>
      <c r="C4" s="24" t="s">
        <v>42</v>
      </c>
      <c r="D4" s="21" t="s">
        <v>41</v>
      </c>
      <c r="E4" s="22"/>
      <c r="F4" s="23"/>
      <c r="G4" s="26" t="s">
        <v>34</v>
      </c>
    </row>
    <row r="5" spans="1:7" ht="15.75">
      <c r="A5" s="26"/>
      <c r="B5" s="26"/>
      <c r="C5" s="25"/>
      <c r="D5" s="11">
        <v>1</v>
      </c>
      <c r="E5" s="11">
        <v>2</v>
      </c>
      <c r="F5" s="11">
        <v>3</v>
      </c>
      <c r="G5" s="26"/>
    </row>
    <row r="6" spans="1:7" ht="15.75">
      <c r="A6" s="27" t="s">
        <v>26</v>
      </c>
      <c r="B6" s="27"/>
      <c r="C6" s="27"/>
      <c r="D6" s="27"/>
      <c r="E6" s="27"/>
      <c r="F6" s="27"/>
      <c r="G6" s="27"/>
    </row>
    <row r="7" spans="1:7" ht="30">
      <c r="A7" s="7" t="s">
        <v>31</v>
      </c>
      <c r="B7" s="13" t="s">
        <v>32</v>
      </c>
      <c r="C7" s="12"/>
      <c r="D7" s="12">
        <v>2000000</v>
      </c>
      <c r="E7" s="12">
        <v>2200000</v>
      </c>
      <c r="F7" s="12">
        <v>2500000</v>
      </c>
      <c r="G7" s="7"/>
    </row>
    <row r="8" spans="1:7" ht="31.5">
      <c r="A8" s="7">
        <v>2</v>
      </c>
      <c r="B8" s="8" t="s">
        <v>3</v>
      </c>
      <c r="C8" s="7"/>
      <c r="D8" s="7">
        <v>0.3</v>
      </c>
      <c r="E8" s="7">
        <v>0.3</v>
      </c>
      <c r="F8" s="7">
        <v>0.4</v>
      </c>
      <c r="G8" s="7"/>
    </row>
    <row r="9" spans="1:7" ht="31.5">
      <c r="A9" s="7">
        <v>3</v>
      </c>
      <c r="B9" s="8" t="s">
        <v>4</v>
      </c>
      <c r="C9" s="15">
        <f>D7*D8+E7*E8+F7*F8</f>
        <v>2260000</v>
      </c>
      <c r="D9" s="14"/>
      <c r="E9" s="7"/>
      <c r="F9" s="7"/>
      <c r="G9" s="7" t="s">
        <v>33</v>
      </c>
    </row>
    <row r="10" spans="1:7" ht="47.25">
      <c r="A10" s="7">
        <v>4</v>
      </c>
      <c r="B10" s="8" t="s">
        <v>5</v>
      </c>
      <c r="C10" s="7">
        <v>900</v>
      </c>
      <c r="D10" s="7"/>
      <c r="E10" s="7"/>
      <c r="F10" s="7"/>
      <c r="G10" s="7" t="s">
        <v>24</v>
      </c>
    </row>
    <row r="11" spans="1:7" ht="47.25">
      <c r="A11" s="7">
        <v>5</v>
      </c>
      <c r="B11" s="8" t="s">
        <v>6</v>
      </c>
      <c r="C11" s="7">
        <v>800</v>
      </c>
      <c r="D11" s="7"/>
      <c r="E11" s="7"/>
      <c r="F11" s="7"/>
      <c r="G11" s="7"/>
    </row>
    <row r="12" spans="1:7" ht="31.5">
      <c r="A12" s="7">
        <v>6</v>
      </c>
      <c r="B12" s="8" t="s">
        <v>7</v>
      </c>
      <c r="C12" s="9">
        <f>C10*C11</f>
        <v>720000</v>
      </c>
      <c r="D12" s="7"/>
      <c r="E12" s="7"/>
      <c r="F12" s="7"/>
      <c r="G12" s="7" t="s">
        <v>8</v>
      </c>
    </row>
    <row r="13" spans="1:7" ht="15.75">
      <c r="A13" s="7">
        <v>7</v>
      </c>
      <c r="B13" s="8" t="s">
        <v>9</v>
      </c>
      <c r="C13" s="9">
        <f>C9-C12</f>
        <v>1540000</v>
      </c>
      <c r="D13" s="7"/>
      <c r="E13" s="7"/>
      <c r="F13" s="7"/>
      <c r="G13" s="7" t="s">
        <v>10</v>
      </c>
    </row>
    <row r="14" spans="1:7">
      <c r="A14"/>
    </row>
    <row r="15" spans="1:7">
      <c r="A15" t="s">
        <v>27</v>
      </c>
    </row>
    <row r="16" spans="1:7">
      <c r="A16" t="s">
        <v>28</v>
      </c>
    </row>
    <row r="17" spans="1:7">
      <c r="A17" s="18" t="s">
        <v>29</v>
      </c>
    </row>
    <row r="18" spans="1:7">
      <c r="A18" s="19" t="s">
        <v>30</v>
      </c>
      <c r="B18" s="20"/>
      <c r="C18" s="20"/>
      <c r="D18" s="20"/>
      <c r="E18" s="20"/>
      <c r="F18" s="20"/>
      <c r="G18" s="20"/>
    </row>
    <row r="19" spans="1:7">
      <c r="A19" s="18"/>
    </row>
    <row r="20" spans="1:7">
      <c r="A20" s="17"/>
      <c r="B20" t="s">
        <v>35</v>
      </c>
    </row>
  </sheetData>
  <mergeCells count="7">
    <mergeCell ref="A18:G18"/>
    <mergeCell ref="D4:F4"/>
    <mergeCell ref="C4:C5"/>
    <mergeCell ref="A4:A5"/>
    <mergeCell ref="B4:B5"/>
    <mergeCell ref="G4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C9" sqref="C9"/>
    </sheetView>
  </sheetViews>
  <sheetFormatPr defaultRowHeight="15"/>
  <cols>
    <col min="1" max="1" width="4.5703125" customWidth="1"/>
    <col min="2" max="2" width="25.7109375" customWidth="1"/>
    <col min="3" max="3" width="10" customWidth="1"/>
    <col min="4" max="4" width="10.85546875" customWidth="1"/>
    <col min="5" max="5" width="11.85546875" customWidth="1"/>
    <col min="6" max="6" width="13.28515625" customWidth="1"/>
    <col min="7" max="7" width="15.85546875" customWidth="1"/>
  </cols>
  <sheetData>
    <row r="1" spans="1:7" ht="21">
      <c r="A1" s="4" t="s">
        <v>25</v>
      </c>
    </row>
    <row r="3" spans="1:7" ht="21">
      <c r="A3" s="3" t="s">
        <v>11</v>
      </c>
    </row>
    <row r="4" spans="1:7" ht="15.75">
      <c r="A4" s="26" t="s">
        <v>1</v>
      </c>
      <c r="B4" s="26" t="s">
        <v>2</v>
      </c>
      <c r="C4" s="24" t="s">
        <v>42</v>
      </c>
      <c r="D4" s="26" t="s">
        <v>40</v>
      </c>
      <c r="E4" s="26"/>
      <c r="F4" s="26"/>
      <c r="G4" s="26" t="s">
        <v>34</v>
      </c>
    </row>
    <row r="5" spans="1:7" ht="15.75">
      <c r="A5" s="26"/>
      <c r="B5" s="26"/>
      <c r="C5" s="28"/>
      <c r="D5" s="11">
        <v>1</v>
      </c>
      <c r="E5" s="11">
        <v>2</v>
      </c>
      <c r="F5" s="16">
        <v>3</v>
      </c>
      <c r="G5" s="26"/>
    </row>
    <row r="6" spans="1:7" ht="31.5" customHeight="1">
      <c r="A6" s="27" t="s">
        <v>39</v>
      </c>
      <c r="B6" s="27"/>
      <c r="C6" s="27"/>
      <c r="D6" s="27"/>
      <c r="E6" s="27"/>
      <c r="F6" s="27"/>
      <c r="G6" s="27"/>
    </row>
    <row r="7" spans="1:7" ht="15.75">
      <c r="A7" s="7">
        <v>1</v>
      </c>
      <c r="B7" s="8" t="s">
        <v>12</v>
      </c>
      <c r="C7" s="8"/>
      <c r="D7" s="12">
        <v>2000000</v>
      </c>
      <c r="E7" s="12">
        <v>2200000</v>
      </c>
      <c r="F7" s="12">
        <v>2500000</v>
      </c>
      <c r="G7" s="7"/>
    </row>
    <row r="8" spans="1:7" ht="47.25">
      <c r="A8" s="7">
        <v>2</v>
      </c>
      <c r="B8" s="8" t="s">
        <v>5</v>
      </c>
      <c r="C8" s="8"/>
      <c r="D8" s="12">
        <v>1000</v>
      </c>
      <c r="E8" s="12">
        <v>1100</v>
      </c>
      <c r="F8" s="12">
        <v>1250</v>
      </c>
      <c r="G8" s="7" t="s">
        <v>36</v>
      </c>
    </row>
    <row r="9" spans="1:7" ht="63">
      <c r="A9" s="7">
        <v>3</v>
      </c>
      <c r="B9" s="8" t="s">
        <v>6</v>
      </c>
      <c r="C9" s="8"/>
      <c r="D9" s="12">
        <v>800</v>
      </c>
      <c r="E9" s="12">
        <v>800</v>
      </c>
      <c r="F9" s="12">
        <v>950</v>
      </c>
      <c r="G9" s="7" t="s">
        <v>37</v>
      </c>
    </row>
    <row r="10" spans="1:7" ht="31.5">
      <c r="A10" s="7">
        <v>4</v>
      </c>
      <c r="B10" s="8" t="s">
        <v>7</v>
      </c>
      <c r="C10" s="8"/>
      <c r="D10" s="9">
        <f>D8*D9</f>
        <v>800000</v>
      </c>
      <c r="E10" s="9">
        <f>E8*E9</f>
        <v>880000</v>
      </c>
      <c r="F10" s="10">
        <f>F8*F9</f>
        <v>1187500</v>
      </c>
      <c r="G10" s="7" t="s">
        <v>13</v>
      </c>
    </row>
    <row r="11" spans="1:7" ht="15.75">
      <c r="A11" s="7">
        <v>5</v>
      </c>
      <c r="B11" s="8" t="s">
        <v>9</v>
      </c>
      <c r="C11" s="8"/>
      <c r="D11" s="9">
        <f>D7-D10</f>
        <v>1200000</v>
      </c>
      <c r="E11" s="9">
        <f>E7-E10</f>
        <v>1320000</v>
      </c>
      <c r="F11" s="9">
        <f>F7-F10</f>
        <v>1312500</v>
      </c>
      <c r="G11" s="7" t="s">
        <v>14</v>
      </c>
    </row>
    <row r="12" spans="1:7" ht="15.75" customHeight="1">
      <c r="A12" s="27" t="s">
        <v>38</v>
      </c>
      <c r="B12" s="27"/>
      <c r="C12" s="27"/>
      <c r="D12" s="27"/>
      <c r="E12" s="27"/>
      <c r="F12" s="27"/>
      <c r="G12" s="27"/>
    </row>
    <row r="18" spans="1:2">
      <c r="A18" s="5"/>
      <c r="B18" t="s">
        <v>22</v>
      </c>
    </row>
  </sheetData>
  <mergeCells count="7">
    <mergeCell ref="A12:G12"/>
    <mergeCell ref="A4:A5"/>
    <mergeCell ref="B4:B5"/>
    <mergeCell ref="D4:F4"/>
    <mergeCell ref="G4:G5"/>
    <mergeCell ref="A6:G6"/>
    <mergeCell ref="C4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abSelected="1" workbookViewId="0">
      <selection activeCell="B16" sqref="B16"/>
    </sheetView>
  </sheetViews>
  <sheetFormatPr defaultRowHeight="15"/>
  <cols>
    <col min="1" max="1" width="4.5703125" customWidth="1"/>
    <col min="2" max="2" width="25.7109375" customWidth="1"/>
    <col min="3" max="3" width="12.28515625" customWidth="1"/>
    <col min="4" max="4" width="13.7109375" customWidth="1"/>
    <col min="5" max="5" width="12.28515625" customWidth="1"/>
    <col min="6" max="6" width="13" customWidth="1"/>
    <col min="7" max="7" width="16.42578125" customWidth="1"/>
  </cols>
  <sheetData>
    <row r="1" spans="1:7" ht="21">
      <c r="A1" s="4" t="s">
        <v>25</v>
      </c>
    </row>
    <row r="3" spans="1:7" ht="18.75">
      <c r="A3" s="6" t="s">
        <v>15</v>
      </c>
    </row>
    <row r="4" spans="1:7" ht="15.75">
      <c r="A4" s="26" t="s">
        <v>1</v>
      </c>
      <c r="B4" s="26" t="s">
        <v>2</v>
      </c>
      <c r="C4" s="24" t="s">
        <v>42</v>
      </c>
      <c r="D4" s="26" t="s">
        <v>40</v>
      </c>
      <c r="E4" s="26"/>
      <c r="F4" s="26"/>
      <c r="G4" s="26" t="s">
        <v>34</v>
      </c>
    </row>
    <row r="5" spans="1:7" ht="15.75">
      <c r="A5" s="26"/>
      <c r="B5" s="26"/>
      <c r="C5" s="28"/>
      <c r="D5" s="11">
        <v>1</v>
      </c>
      <c r="E5" s="11">
        <v>2</v>
      </c>
      <c r="F5" s="11">
        <v>3</v>
      </c>
      <c r="G5" s="26"/>
    </row>
    <row r="6" spans="1:7" ht="15.75">
      <c r="A6" s="27" t="s">
        <v>26</v>
      </c>
      <c r="B6" s="27"/>
      <c r="C6" s="27"/>
      <c r="D6" s="27"/>
      <c r="E6" s="27"/>
      <c r="F6" s="27"/>
      <c r="G6" s="27"/>
    </row>
    <row r="7" spans="1:7" ht="31.5">
      <c r="A7" s="7">
        <v>1</v>
      </c>
      <c r="B7" s="8" t="s">
        <v>16</v>
      </c>
      <c r="C7" s="8"/>
      <c r="D7" s="12">
        <v>2000000</v>
      </c>
      <c r="E7" s="12">
        <v>2200000</v>
      </c>
      <c r="F7" s="12">
        <v>2500000</v>
      </c>
      <c r="G7" s="7"/>
    </row>
    <row r="8" spans="1:7" ht="31.5">
      <c r="A8" s="7">
        <v>2</v>
      </c>
      <c r="B8" s="8" t="s">
        <v>17</v>
      </c>
      <c r="C8" s="8"/>
      <c r="D8" s="7">
        <v>500</v>
      </c>
      <c r="E8" s="7">
        <v>500</v>
      </c>
      <c r="F8" s="7">
        <v>650</v>
      </c>
      <c r="G8" s="7"/>
    </row>
    <row r="9" spans="1:7" ht="31.5">
      <c r="A9" s="7">
        <v>3</v>
      </c>
      <c r="B9" s="8" t="s">
        <v>23</v>
      </c>
      <c r="C9" s="8"/>
      <c r="D9" s="7">
        <v>0.5</v>
      </c>
      <c r="E9" s="7">
        <v>0.5</v>
      </c>
      <c r="F9" s="7">
        <v>0.75</v>
      </c>
      <c r="G9" s="7"/>
    </row>
    <row r="10" spans="1:7" ht="47.25">
      <c r="A10" s="7">
        <v>4</v>
      </c>
      <c r="B10" s="8" t="s">
        <v>5</v>
      </c>
      <c r="C10" s="8"/>
      <c r="D10" s="9">
        <f>D8/D9</f>
        <v>1000</v>
      </c>
      <c r="E10" s="9">
        <f>E8/E9</f>
        <v>1000</v>
      </c>
      <c r="F10" s="10">
        <f>F8/F9</f>
        <v>866.66666666666663</v>
      </c>
      <c r="G10" s="7" t="s">
        <v>18</v>
      </c>
    </row>
    <row r="11" spans="1:7" ht="31.5">
      <c r="A11" s="7">
        <v>5</v>
      </c>
      <c r="B11" s="8" t="s">
        <v>19</v>
      </c>
      <c r="C11" s="8"/>
      <c r="D11" s="7">
        <v>800</v>
      </c>
      <c r="E11" s="7">
        <v>800</v>
      </c>
      <c r="F11" s="7">
        <v>950</v>
      </c>
      <c r="G11" s="7"/>
    </row>
    <row r="12" spans="1:7" ht="31.5">
      <c r="A12" s="7">
        <v>6</v>
      </c>
      <c r="B12" s="8" t="s">
        <v>19</v>
      </c>
      <c r="C12" s="8"/>
      <c r="D12" s="9">
        <f>D10*D11</f>
        <v>800000</v>
      </c>
      <c r="E12" s="9">
        <f>E10*E11</f>
        <v>800000</v>
      </c>
      <c r="F12" s="9">
        <f>F10*F11</f>
        <v>823333.33333333326</v>
      </c>
      <c r="G12" s="7" t="s">
        <v>8</v>
      </c>
    </row>
    <row r="13" spans="1:7" ht="31.5">
      <c r="A13" s="7">
        <v>7</v>
      </c>
      <c r="B13" s="8" t="s">
        <v>20</v>
      </c>
      <c r="C13" s="8"/>
      <c r="D13" s="9">
        <f>D7-D12</f>
        <v>1200000</v>
      </c>
      <c r="E13" s="9">
        <f>E7-E12</f>
        <v>1400000</v>
      </c>
      <c r="F13" s="9">
        <f>F7-F12</f>
        <v>1676666.6666666667</v>
      </c>
      <c r="G13" s="7" t="s">
        <v>21</v>
      </c>
    </row>
    <row r="14" spans="1:7" ht="15.75">
      <c r="A14" s="27" t="s">
        <v>38</v>
      </c>
      <c r="B14" s="27"/>
      <c r="C14" s="27"/>
      <c r="D14" s="27"/>
      <c r="E14" s="27"/>
      <c r="F14" s="27"/>
      <c r="G14" s="27"/>
    </row>
    <row r="16" spans="1:7">
      <c r="A16" s="5"/>
      <c r="B16" t="s">
        <v>22</v>
      </c>
    </row>
  </sheetData>
  <mergeCells count="7">
    <mergeCell ref="A14:G14"/>
    <mergeCell ref="A4:A5"/>
    <mergeCell ref="B4:B5"/>
    <mergeCell ref="D4:F4"/>
    <mergeCell ref="G4:G5"/>
    <mergeCell ref="A6:G6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</vt:lpstr>
      <vt:lpstr>Таблица 2</vt:lpstr>
      <vt:lpstr>Таблица 3</vt:lpstr>
      <vt:lpstr>'Таблица 1'!_ftn1</vt:lpstr>
      <vt:lpstr>'Таблица 1'!_ftnref1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 Чеснокова</dc:creator>
  <cp:lastModifiedBy>Арина Потоцкая</cp:lastModifiedBy>
  <dcterms:created xsi:type="dcterms:W3CDTF">2016-04-20T07:10:06Z</dcterms:created>
  <dcterms:modified xsi:type="dcterms:W3CDTF">2020-01-22T07:22:05Z</dcterms:modified>
</cp:coreProperties>
</file>